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C37BA62A-191C-4A8B-A8C3-EEE1946E8AED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62913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G16" i="4"/>
  <c r="D16" i="4"/>
  <c r="D31" i="4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<sst xmlns="http://schemas.openxmlformats.org/spreadsheetml/2006/main" count="99" uniqueCount="51">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</sst>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7" zoomScaleNormal="100" workbookViewId="0">
      <selection activeCell="G16" sqref="G1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10537.05</v>
      </c>
      <c r="C9" s="16">
        <v>0</v>
      </c>
      <c r="D9" s="16">
        <f t="shared" si="0"/>
        <v>10537.05</v>
      </c>
      <c r="E9" s="16">
        <v>5739.12</v>
      </c>
      <c r="F9" s="16">
        <v>5739.12</v>
      </c>
      <c r="G9" s="16">
        <f t="shared" si="1"/>
        <v>-4797.9299999999994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20193985.109999999</v>
      </c>
      <c r="C11" s="16">
        <v>0</v>
      </c>
      <c r="D11" s="16">
        <f t="shared" si="2"/>
        <v>20193985.109999999</v>
      </c>
      <c r="E11" s="16">
        <v>6126305.1299999999</v>
      </c>
      <c r="F11" s="16">
        <v>6126305.1299999999</v>
      </c>
      <c r="G11" s="16">
        <f t="shared" si="3"/>
        <v>-14067679.98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20204522.16</v>
      </c>
      <c r="C16" s="17">
        <f t="shared" ref="C16:G16" si="6">SUM(C5:C14)</f>
        <v>0</v>
      </c>
      <c r="D16" s="17">
        <f t="shared" si="6"/>
        <v>20204522.16</v>
      </c>
      <c r="E16" s="17">
        <f t="shared" si="6"/>
        <v>6132044.25</v>
      </c>
      <c r="F16" s="10">
        <f t="shared" si="6"/>
        <v>6132044.25</v>
      </c>
      <c r="G16" s="11">
        <f t="shared" si="6"/>
        <v>-14072477.91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20204522.16</v>
      </c>
      <c r="C31" s="20">
        <f t="shared" si="14"/>
        <v>0</v>
      </c>
      <c r="D31" s="20">
        <f t="shared" si="14"/>
        <v>20204522.16</v>
      </c>
      <c r="E31" s="20">
        <f t="shared" si="14"/>
        <v>6132044.25</v>
      </c>
      <c r="F31" s="20">
        <f t="shared" si="14"/>
        <v>6132044.25</v>
      </c>
      <c r="G31" s="20">
        <f t="shared" si="14"/>
        <v>-14072477.91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10537.05</v>
      </c>
      <c r="C33" s="19">
        <v>0</v>
      </c>
      <c r="D33" s="19">
        <f>B33+C33</f>
        <v>10537.05</v>
      </c>
      <c r="E33" s="19">
        <v>5739.12</v>
      </c>
      <c r="F33" s="19">
        <v>5739.12</v>
      </c>
      <c r="G33" s="19">
        <f t="shared" ref="G33:G34" si="15">F33-B33</f>
        <v>-4797.9299999999994</v>
      </c>
      <c r="H33" s="30" t="s">
        <v>40</v>
      </c>
    </row>
    <row r="34" spans="1:8" ht="22.5" x14ac:dyDescent="0.2">
      <c r="A34" s="35" t="s">
        <v>32</v>
      </c>
      <c r="B34" s="19">
        <v>20193985.109999999</v>
      </c>
      <c r="C34" s="19">
        <v>0</v>
      </c>
      <c r="D34" s="19">
        <f>B34+C34</f>
        <v>20193985.109999999</v>
      </c>
      <c r="E34" s="19">
        <v>6126305.1299999999</v>
      </c>
      <c r="F34" s="19">
        <v>6126305.1299999999</v>
      </c>
      <c r="G34" s="19">
        <f t="shared" si="15"/>
        <v>-14067679.98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20204522.16</v>
      </c>
      <c r="C39" s="17">
        <f t="shared" ref="C39:G39" si="18">SUM(C37+C31+C21)</f>
        <v>0</v>
      </c>
      <c r="D39" s="17">
        <f t="shared" si="18"/>
        <v>20204522.16</v>
      </c>
      <c r="E39" s="17">
        <f t="shared" si="18"/>
        <v>6132044.25</v>
      </c>
      <c r="F39" s="17">
        <f t="shared" si="18"/>
        <v>6132044.25</v>
      </c>
      <c r="G39" s="11">
        <f t="shared" si="18"/>
        <v>-14072477.91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2023-05-04T23:09:22Z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